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555\Saved Games\Desktop\На сайт\"/>
    </mc:Choice>
  </mc:AlternateContent>
  <xr:revisionPtr revIDLastSave="0" documentId="8_{3A81EB8A-30AE-4916-B5A8-E78C407657B3}" xr6:coauthVersionLast="45" xr6:coauthVersionMax="45" xr10:uidLastSave="{00000000-0000-0000-0000-000000000000}"/>
  <bookViews>
    <workbookView xWindow="-120" yWindow="-120" windowWidth="29040" windowHeight="1584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H46" i="15"/>
  <c r="D9" i="22"/>
  <c r="K45" i="15"/>
  <c r="K46" i="15"/>
  <c r="J45" i="15"/>
  <c r="I45" i="15"/>
  <c r="I46" i="15"/>
  <c r="H45" i="15"/>
  <c r="G45" i="15"/>
  <c r="G46" i="15"/>
  <c r="F45" i="15"/>
  <c r="L45" i="15"/>
  <c r="E45" i="15"/>
  <c r="F46" i="15"/>
  <c r="D8" i="22"/>
  <c r="E46" i="15"/>
  <c r="D10" i="22"/>
  <c r="D3" i="22"/>
  <c r="L46" i="15"/>
  <c r="D7" i="22"/>
</calcChain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<sst xmlns="http://schemas.openxmlformats.org/spreadsheetml/2006/main" count="292" uniqueCount="219">
  <si>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</si>
  <si>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</si>
  <si>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</si>
  <si>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</si>
  <si>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</si>
  <si>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</si>
  <si>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</si>
  <si>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</si>
  <si>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</si>
  <si>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</si>
  <si>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</si>
  <si>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</si>
  <si>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</si>
  <si>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</si>
  <si>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</si>
  <si>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</si>
  <si>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</si>
  <si>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</si>
  <si>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</si>
  <si>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</si>
  <si>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</si>
  <si>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</si>
  <si>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</si>
  <si>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</si>
  <si>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</si>
  <si>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</si>
  <si>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</si>
  <si>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</si>
  <si>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</si>
  <si>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</si>
  <si>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</si>
  <si>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</si>
  <si>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</si>
  <si>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</si>
  <si>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</si>
  <si>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</si>
  <si>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</si>
  <si>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</si>
  <si>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</si>
  <si>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</si>
  <si>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</si>
  <si>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</si>
  <si>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</si>
  <si>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</si>
  <si>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</si>
  <si>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</si>
  <si>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</si>
  <si>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</si>
  <si>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</si>
  <si>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</si>
  <si>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</si>
  <si>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</si>
  <si>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</si>
  <si>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</si>
  <si>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</si>
  <si>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</si>
  <si>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</si>
  <si>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</si>
  <si>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</si>
  <si>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</si>
  <si>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</si>
  <si>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</si>
  <si>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</si>
  <si>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</si>
  <si>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</si>
  <si>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</si>
  <si>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</si>
  <si>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</si>
  <si>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</si>
  <si>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</si>
  <si>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</si>
  <si>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</si>
  <si>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</si>
  <si>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</si>
  <si>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</si>
  <si>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</si>
  <si>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</si>
  <si>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</si>
  <si>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</si>
  <si>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</si>
  <si>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</si>
  <si>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</si>
  <si>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</si>
  <si>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</si>
  <si>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</si>
  <si>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</si>
  <si>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</si>
  <si>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</si>
  <si>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</si>
  <si>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</si>
  <si>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</si>
  <si>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</si>
  <si>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</si>
  <si>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</si>
  <si>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</si>
  <si>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</si>
  <si>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</si>
  <si>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</si>
  <si>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</si>
  <si>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</si>
  <si>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</si>
  <si>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</si>
  <si>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</si>
  <si>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</si>
  <si>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</si>
  <si>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</si>
  <si>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</si>
  <si>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</si>
  <si>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</si>
  <si>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</si>
  <si>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</si>
  <si>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</si>
  <si>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</si>
  <si>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</si>
  <si>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</si>
  <si>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</si>
  <si>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</si>
  <si>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</si>
  <si>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</si>
  <si>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</si>
  <si>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</si>
  <si>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</si>
  <si>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</si>
  <si>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</si>
  <si>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</si>
  <si>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</si>
  <si>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</si>
  <si>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</si>
  <si>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</si>
  <si>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</si>
  <si>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</si>
  <si>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</si>
  <si>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</si>
  <si>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</si>
  <si>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</si>
  <si>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</si>
  <si>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</si>
  <si>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</si>
  <si>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</si>
  <si>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</si>
  <si>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</si>
  <si>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</si>
  <si>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</si>
  <si>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</si>
  <si>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</si>
  <si>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</si>
  <si>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</si>
  <si>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</si>
  <si>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</si>
  <si>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</si>
  <si>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</si>
  <si>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</si>
  <si>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</si>
  <si>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</si>
  <si>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</si>
  <si>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</si>
  <si>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</si>
  <si>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</si>
  <si>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</si>
  <si>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</si>
  <si>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</si>
  <si>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</si>
  <si>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</si>
  <si>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</si>
  <si>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</si>
  <si>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</si>
  <si>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</si>
  <si>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</si>
  <si>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</si>
  <si>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</si>
  <si>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</si>
  <si>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</si>
  <si>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</si>
  <si>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</si>
  <si>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</si>
  <si>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</si>
  <si>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</si>
  <si>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</si>
  <si>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</si>
  <si>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</si>
  <si>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</si>
  <si>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</si>
  <si>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</si>
  <si>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</si>
  <si>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</si>
  <si>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</si>
  <si>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</si>
  <si>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</si>
  <si>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</si>
  <si>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</si>
  <si>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</si>
  <si>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</si>
  <si>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</si>
  <si>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</si>
  <si>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</si>
  <si>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</si>
  <si>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</si>
  <si>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</si>
  <si>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</si>
  <si>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</si>
  <si>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</si>
  <si>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</si>
  <si>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</si>
  <si>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</si>
  <si>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</si>
  <si>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</si>
  <si>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</si>
  <si>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</si>
  <si>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</si>
  <si>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</si>
  <si>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</si>
  <si>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</si>
  <si>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Довгинцівський районний суд міста Кривого Рогу Дніпропетровської області</t>
  </si>
  <si>
    <t>50086.м. Кривий Ріг.вул. Леоніда Бородича 3</t>
  </si>
  <si>
    <t>Доручення судів України / іноземних судів</t>
  </si>
  <si>
    <t xml:space="preserve">Розглянуто справ судом присяжних </t>
  </si>
  <si>
    <t>Д.І. Глушаниця</t>
  </si>
  <si>
    <t>В.Ю. Стасів</t>
  </si>
  <si>
    <t>5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</si>
</sst>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&amp;C&amp;L4B879192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601</v>
      </c>
      <c r="F6" s="103">
        <v>241</v>
      </c>
      <c r="G6" s="103">
        <v>1</v>
      </c>
      <c r="H6" s="103">
        <v>265</v>
      </c>
      <c r="I6" s="121" t="s">
        <v>210</v>
      </c>
      <c r="J6" s="103">
        <v>336</v>
      </c>
      <c r="K6" s="84">
        <v>137</v>
      </c>
      <c r="L6" s="91">
        <f t="shared" ref="L6:L46" si="0">E6-F6</f>
        <v>360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1093</v>
      </c>
      <c r="F7" s="103">
        <v>1090</v>
      </c>
      <c r="G7" s="103">
        <v>1</v>
      </c>
      <c r="H7" s="103">
        <v>999</v>
      </c>
      <c r="I7" s="103">
        <v>874</v>
      </c>
      <c r="J7" s="103">
        <v>94</v>
      </c>
      <c r="K7" s="84">
        <v>1</v>
      </c>
      <c r="L7" s="91">
        <f t="shared" si="0"/>
        <v>3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151</v>
      </c>
      <c r="F9" s="103">
        <v>131</v>
      </c>
      <c r="G9" s="103">
        <v>2</v>
      </c>
      <c r="H9" s="85">
        <v>120</v>
      </c>
      <c r="I9" s="103">
        <v>97</v>
      </c>
      <c r="J9" s="103">
        <v>31</v>
      </c>
      <c r="K9" s="84"/>
      <c r="L9" s="91">
        <f t="shared" si="0"/>
        <v>20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3</v>
      </c>
      <c r="F10" s="103">
        <v>3</v>
      </c>
      <c r="G10" s="103">
        <v>1</v>
      </c>
      <c r="H10" s="103">
        <v>2</v>
      </c>
      <c r="I10" s="103"/>
      <c r="J10" s="103">
        <v>1</v>
      </c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16</v>
      </c>
      <c r="F12" s="103">
        <v>16</v>
      </c>
      <c r="G12" s="103"/>
      <c r="H12" s="103">
        <v>16</v>
      </c>
      <c r="I12" s="103">
        <v>16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54</v>
      </c>
      <c r="F14" s="106">
        <v>50</v>
      </c>
      <c r="G14" s="106"/>
      <c r="H14" s="106">
        <v>45</v>
      </c>
      <c r="I14" s="106">
        <v>44</v>
      </c>
      <c r="J14" s="106">
        <v>9</v>
      </c>
      <c r="K14" s="94"/>
      <c r="L14" s="91">
        <f t="shared" si="0"/>
        <v>4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5</v>
      </c>
      <c r="F15" s="106">
        <v>4</v>
      </c>
      <c r="G15" s="106"/>
      <c r="H15" s="106">
        <v>5</v>
      </c>
      <c r="I15" s="106">
        <v>1</v>
      </c>
      <c r="J15" s="106"/>
      <c r="K15" s="94"/>
      <c r="L15" s="91">
        <f t="shared" si="0"/>
        <v>1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1923</v>
      </c>
      <c r="F16" s="84">
        <f t="shared" si="1"/>
        <v>1535</v>
      </c>
      <c r="G16" s="84">
        <f t="shared" si="1"/>
        <v>5</v>
      </c>
      <c r="H16" s="84">
        <f t="shared" si="1"/>
        <v>1452</v>
      </c>
      <c r="I16" s="84">
        <f t="shared" si="1"/>
        <v>1032</v>
      </c>
      <c r="J16" s="84">
        <f t="shared" si="1"/>
        <v>471</v>
      </c>
      <c r="K16" s="84">
        <f t="shared" si="1"/>
        <v>138</v>
      </c>
      <c r="L16" s="91">
        <f t="shared" si="0"/>
        <v>388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52</v>
      </c>
      <c r="F17" s="84">
        <v>46</v>
      </c>
      <c r="G17" s="84"/>
      <c r="H17" s="84">
        <v>29</v>
      </c>
      <c r="I17" s="84">
        <v>19</v>
      </c>
      <c r="J17" s="84">
        <v>23</v>
      </c>
      <c r="K17" s="84">
        <v>4</v>
      </c>
      <c r="L17" s="91">
        <f t="shared" si="0"/>
        <v>6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38</v>
      </c>
      <c r="F18" s="84">
        <v>20</v>
      </c>
      <c r="G18" s="84">
        <v>1</v>
      </c>
      <c r="H18" s="84">
        <v>20</v>
      </c>
      <c r="I18" s="84">
        <v>11</v>
      </c>
      <c r="J18" s="84">
        <v>18</v>
      </c>
      <c r="K18" s="84">
        <v>4</v>
      </c>
      <c r="L18" s="91">
        <f t="shared" si="0"/>
        <v>18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3</v>
      </c>
      <c r="F20" s="84">
        <v>2</v>
      </c>
      <c r="G20" s="84"/>
      <c r="H20" s="84">
        <v>2</v>
      </c>
      <c r="I20" s="84"/>
      <c r="J20" s="84">
        <v>1</v>
      </c>
      <c r="K20" s="84"/>
      <c r="L20" s="91">
        <f t="shared" si="0"/>
        <v>1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74</v>
      </c>
      <c r="F25" s="94">
        <v>50</v>
      </c>
      <c r="G25" s="94">
        <v>1</v>
      </c>
      <c r="H25" s="94">
        <v>32</v>
      </c>
      <c r="I25" s="94">
        <v>11</v>
      </c>
      <c r="J25" s="94">
        <v>42</v>
      </c>
      <c r="K25" s="94">
        <v>8</v>
      </c>
      <c r="L25" s="91">
        <f t="shared" si="0"/>
        <v>24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2048</v>
      </c>
      <c r="F26" s="84">
        <v>1893</v>
      </c>
      <c r="G26" s="84"/>
      <c r="H26" s="84">
        <v>1305</v>
      </c>
      <c r="I26" s="84">
        <v>1146</v>
      </c>
      <c r="J26" s="84">
        <v>743</v>
      </c>
      <c r="K26" s="84"/>
      <c r="L26" s="91">
        <f t="shared" si="0"/>
        <v>155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20</v>
      </c>
      <c r="F27" s="111">
        <v>20</v>
      </c>
      <c r="G27" s="111"/>
      <c r="H27" s="111">
        <v>15</v>
      </c>
      <c r="I27" s="111">
        <v>11</v>
      </c>
      <c r="J27" s="111">
        <v>5</v>
      </c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2136</v>
      </c>
      <c r="F28" s="84">
        <v>1908</v>
      </c>
      <c r="G28" s="84">
        <v>2</v>
      </c>
      <c r="H28" s="84">
        <v>1688</v>
      </c>
      <c r="I28" s="84">
        <v>1536</v>
      </c>
      <c r="J28" s="84">
        <v>448</v>
      </c>
      <c r="K28" s="84">
        <v>2</v>
      </c>
      <c r="L28" s="91">
        <f t="shared" si="0"/>
        <v>228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2492</v>
      </c>
      <c r="F29" s="84">
        <v>1599</v>
      </c>
      <c r="G29" s="84">
        <v>59</v>
      </c>
      <c r="H29" s="84">
        <v>1135</v>
      </c>
      <c r="I29" s="84">
        <v>942</v>
      </c>
      <c r="J29" s="84">
        <v>1357</v>
      </c>
      <c r="K29" s="84">
        <v>152</v>
      </c>
      <c r="L29" s="91">
        <f t="shared" si="0"/>
        <v>893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72</v>
      </c>
      <c r="F30" s="84">
        <v>70</v>
      </c>
      <c r="G30" s="84"/>
      <c r="H30" s="84">
        <v>60</v>
      </c>
      <c r="I30" s="84">
        <v>56</v>
      </c>
      <c r="J30" s="84">
        <v>12</v>
      </c>
      <c r="K30" s="84"/>
      <c r="L30" s="91">
        <f t="shared" si="0"/>
        <v>2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73</v>
      </c>
      <c r="F31" s="84">
        <v>56</v>
      </c>
      <c r="G31" s="84"/>
      <c r="H31" s="84">
        <v>42</v>
      </c>
      <c r="I31" s="84">
        <v>39</v>
      </c>
      <c r="J31" s="84">
        <v>31</v>
      </c>
      <c r="K31" s="84">
        <v>2</v>
      </c>
      <c r="L31" s="91">
        <f t="shared" si="0"/>
        <v>17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78</v>
      </c>
      <c r="F32" s="84">
        <v>59</v>
      </c>
      <c r="G32" s="84"/>
      <c r="H32" s="84">
        <v>62</v>
      </c>
      <c r="I32" s="84">
        <v>55</v>
      </c>
      <c r="J32" s="84">
        <v>16</v>
      </c>
      <c r="K32" s="84">
        <v>1</v>
      </c>
      <c r="L32" s="91">
        <f t="shared" si="0"/>
        <v>19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 t="shared" si="0"/>
        <v>1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3</v>
      </c>
      <c r="F34" s="84">
        <v>2</v>
      </c>
      <c r="G34" s="84"/>
      <c r="H34" s="84"/>
      <c r="I34" s="84"/>
      <c r="J34" s="84">
        <v>3</v>
      </c>
      <c r="K34" s="84">
        <v>1</v>
      </c>
      <c r="L34" s="91">
        <f t="shared" si="0"/>
        <v>1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48</v>
      </c>
      <c r="F36" s="84">
        <v>44</v>
      </c>
      <c r="G36" s="84">
        <v>1</v>
      </c>
      <c r="H36" s="84">
        <v>27</v>
      </c>
      <c r="I36" s="84">
        <v>4</v>
      </c>
      <c r="J36" s="84">
        <v>21</v>
      </c>
      <c r="K36" s="84"/>
      <c r="L36" s="91">
        <f t="shared" si="0"/>
        <v>4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125</v>
      </c>
      <c r="F37" s="84">
        <v>79</v>
      </c>
      <c r="G37" s="84"/>
      <c r="H37" s="84">
        <v>92</v>
      </c>
      <c r="I37" s="84">
        <v>63</v>
      </c>
      <c r="J37" s="84">
        <v>33</v>
      </c>
      <c r="K37" s="84">
        <v>4</v>
      </c>
      <c r="L37" s="91">
        <f t="shared" si="0"/>
        <v>46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 t="shared" si="0"/>
        <v>1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7</v>
      </c>
      <c r="F39" s="84">
        <v>4</v>
      </c>
      <c r="G39" s="84"/>
      <c r="H39" s="84">
        <v>5</v>
      </c>
      <c r="I39" s="84">
        <v>3</v>
      </c>
      <c r="J39" s="84">
        <v>2</v>
      </c>
      <c r="K39" s="84"/>
      <c r="L39" s="91">
        <f t="shared" si="0"/>
        <v>3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5513</v>
      </c>
      <c r="F40" s="94">
        <v>4332</v>
      </c>
      <c r="G40" s="94">
        <v>61</v>
      </c>
      <c r="H40" s="94">
        <v>2841</v>
      </c>
      <c r="I40" s="94">
        <v>2264</v>
      </c>
      <c r="J40" s="94">
        <v>2672</v>
      </c>
      <c r="K40" s="94">
        <v>162</v>
      </c>
      <c r="L40" s="91">
        <f t="shared" si="0"/>
        <v>1181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2125</v>
      </c>
      <c r="F41" s="84">
        <v>1835</v>
      </c>
      <c r="G41" s="84"/>
      <c r="H41" s="84">
        <v>1670</v>
      </c>
      <c r="I41" s="121" t="s">
        <v>210</v>
      </c>
      <c r="J41" s="84">
        <v>455</v>
      </c>
      <c r="K41" s="84">
        <v>5</v>
      </c>
      <c r="L41" s="91">
        <f t="shared" si="0"/>
        <v>290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9</v>
      </c>
      <c r="F42" s="84">
        <v>9</v>
      </c>
      <c r="G42" s="84"/>
      <c r="H42" s="84">
        <v>5</v>
      </c>
      <c r="I42" s="121" t="s">
        <v>210</v>
      </c>
      <c r="J42" s="84">
        <v>4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14</v>
      </c>
      <c r="F43" s="84">
        <v>13</v>
      </c>
      <c r="G43" s="84"/>
      <c r="H43" s="84">
        <v>11</v>
      </c>
      <c r="I43" s="84">
        <v>7</v>
      </c>
      <c r="J43" s="84">
        <v>3</v>
      </c>
      <c r="K43" s="84"/>
      <c r="L43" s="91">
        <f t="shared" si="0"/>
        <v>1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2140</v>
      </c>
      <c r="F45" s="84">
        <f t="shared" ref="F45:K45" si="2">F41+F43+F44</f>
        <v>1849</v>
      </c>
      <c r="G45" s="84">
        <f t="shared" si="2"/>
        <v>0</v>
      </c>
      <c r="H45" s="84">
        <f t="shared" si="2"/>
        <v>1682</v>
      </c>
      <c r="I45" s="84">
        <f>I43+I44</f>
        <v>8</v>
      </c>
      <c r="J45" s="84">
        <f t="shared" si="2"/>
        <v>458</v>
      </c>
      <c r="K45" s="84">
        <f t="shared" si="2"/>
        <v>5</v>
      </c>
      <c r="L45" s="91">
        <f t="shared" si="0"/>
        <v>291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9650</v>
      </c>
      <c r="F46" s="84">
        <f t="shared" si="3"/>
        <v>7766</v>
      </c>
      <c r="G46" s="84">
        <f t="shared" si="3"/>
        <v>67</v>
      </c>
      <c r="H46" s="84">
        <f t="shared" si="3"/>
        <v>6007</v>
      </c>
      <c r="I46" s="84">
        <f t="shared" si="3"/>
        <v>3315</v>
      </c>
      <c r="J46" s="84">
        <f t="shared" si="3"/>
        <v>3643</v>
      </c>
      <c r="K46" s="84">
        <f t="shared" si="3"/>
        <v>313</v>
      </c>
      <c r="L46" s="91">
        <f t="shared" si="0"/>
        <v>1884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&amp;R2&amp;C&amp;R2&amp;L4B879192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34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32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302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21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13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46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56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83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29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38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63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416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13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18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43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43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25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1381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106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53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36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1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13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2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>
        <v>2</v>
      </c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51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678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134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81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53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>
        <v>4</v>
      </c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216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66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33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1" orientation="portrait" r:id="rId1"/>
  <headerFooter>
    <oddFooter>&amp;R3&amp;C&amp;R3&amp;L4B879192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265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211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13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44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4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5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17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597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7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12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68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6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12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491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755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652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1916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3597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13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132140616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19026276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8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7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59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32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10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4628</v>
      </c>
      <c r="F58" s="109">
        <f>F59+F62+F63+F64</f>
        <v>1173</v>
      </c>
      <c r="G58" s="109">
        <f>G59+G62+G63+G64</f>
        <v>153</v>
      </c>
      <c r="H58" s="109">
        <f>H59+H62+H63+H64</f>
        <v>26</v>
      </c>
      <c r="I58" s="109">
        <f>I59+I62+I63+I64</f>
        <v>27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1240</v>
      </c>
      <c r="F59" s="94">
        <v>134</v>
      </c>
      <c r="G59" s="94">
        <v>54</v>
      </c>
      <c r="H59" s="94">
        <v>17</v>
      </c>
      <c r="I59" s="94">
        <v>7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70</v>
      </c>
      <c r="F60" s="86">
        <v>118</v>
      </c>
      <c r="G60" s="86">
        <v>53</v>
      </c>
      <c r="H60" s="86">
        <v>17</v>
      </c>
      <c r="I60" s="86">
        <v>7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997</v>
      </c>
      <c r="F61" s="86">
        <v>2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19</v>
      </c>
      <c r="F62" s="84">
        <v>11</v>
      </c>
      <c r="G62" s="84">
        <v>1</v>
      </c>
      <c r="H62" s="84"/>
      <c r="I62" s="84">
        <v>1</v>
      </c>
    </row>
    <row r="63" spans="1:9" ht="13.5" customHeight="1" x14ac:dyDescent="0.2">
      <c r="A63" s="252" t="s">
        <v>104</v>
      </c>
      <c r="B63" s="252"/>
      <c r="C63" s="252"/>
      <c r="D63" s="252"/>
      <c r="E63" s="84">
        <v>1830</v>
      </c>
      <c r="F63" s="84">
        <v>886</v>
      </c>
      <c r="G63" s="84">
        <v>97</v>
      </c>
      <c r="H63" s="84">
        <v>9</v>
      </c>
      <c r="I63" s="84">
        <v>19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1539</v>
      </c>
      <c r="F64" s="84">
        <v>142</v>
      </c>
      <c r="G64" s="84">
        <v>1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2518</v>
      </c>
      <c r="G68" s="115">
        <v>17591369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2516</v>
      </c>
      <c r="G69" s="117">
        <v>17574480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2</v>
      </c>
      <c r="G70" s="117">
        <v>16889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1215</v>
      </c>
      <c r="G71" s="115">
        <v>743536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17</v>
      </c>
      <c r="G74" s="117">
        <v>774491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7" firstPageNumber="11" orientation="portrait" useFirstPageNumber="1" r:id="rId1"/>
  <headerFooter alignWithMargins="0">
    <oddFooter>&amp;R4&amp;C&amp;R4&amp;L4B879192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8.5918199286302492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29.29936305732484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19.047619047619047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6.0628742514970062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1.0917030567685591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77.349987123358233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1001.1666666666666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1608.3333333333333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77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62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302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3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159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111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32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>
        <v>380508641934</v>
      </c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/>
      <c r="D27" s="337"/>
    </row>
    <row r="28" spans="1:7" ht="15.75" customHeight="1" x14ac:dyDescent="0.2"/>
    <row r="29" spans="1:7" ht="12.75" customHeight="1" x14ac:dyDescent="0.2">
      <c r="C29" s="340" t="s">
        <v>218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&amp;R5&amp;C&amp;R5&amp;L4B879192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555</cp:lastModifiedBy>
  <cp:lastPrinted>2021-09-02T06:14:55Z</cp:lastPrinted>
  <dcterms:created xsi:type="dcterms:W3CDTF">2004-04-20T14:33:35Z</dcterms:created>
  <dcterms:modified xsi:type="dcterms:W3CDTF">2021-10-11T08:34:25Z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4B879192</vt:lpwstr>
  </property>
  <property fmtid="{D5CDD505-2E9C-101B-9397-08002B2CF9AE}" pid="9" name="Підрозділ">
    <vt:lpwstr>Довгинцівський районний суд міста Кривого Рогу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