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<sst xmlns="http://schemas.openxmlformats.org/spreadsheetml/2006/main" count="287" uniqueCount="215">
  <si>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</si>
  <si>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</si>
  <si>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</si>
  <si>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</si>
  <si>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</si>
  <si>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</si>
  <si>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</si>
  <si>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</si>
  <si>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</si>
  <si>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</si>
  <si>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</si>
  <si>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</si>
  <si>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</si>
  <si>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</si>
  <si>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</si>
  <si>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</si>
  <si>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</si>
  <si>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</si>
  <si>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</si>
  <si>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</si>
  <si>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</si>
  <si>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</si>
  <si>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</si>
  <si>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</si>
  <si>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</si>
  <si>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</si>
  <si>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</si>
  <si>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</si>
  <si>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</si>
  <si>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</si>
  <si>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</si>
  <si>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</si>
  <si>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</si>
  <si>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</si>
  <si>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</si>
  <si>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</si>
  <si>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</si>
  <si>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</si>
  <si>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</si>
  <si>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</si>
  <si>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</si>
  <si>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</si>
  <si>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</si>
  <si>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</si>
  <si>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</si>
  <si>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</si>
  <si>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</si>
  <si>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</si>
  <si>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</si>
  <si>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</si>
  <si>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</si>
  <si>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</si>
  <si>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</si>
  <si>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</si>
  <si>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</si>
  <si>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</si>
  <si>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</si>
  <si>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</si>
  <si>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</si>
  <si>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</si>
  <si>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</si>
  <si>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</si>
  <si>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</si>
  <si>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</si>
  <si>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</si>
  <si>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</si>
  <si>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</si>
  <si>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</si>
  <si>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</si>
  <si>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</si>
  <si>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</si>
  <si>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</si>
  <si>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</si>
  <si>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</si>
  <si>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</si>
  <si>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</si>
  <si>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</si>
  <si>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</si>
  <si>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</si>
  <si>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</si>
  <si>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</si>
  <si>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</si>
  <si>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</si>
  <si>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</si>
  <si>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</si>
  <si>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</si>
  <si>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</si>
  <si>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</si>
  <si>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</si>
  <si>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</si>
  <si>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</si>
  <si>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</si>
  <si>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</si>
  <si>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</si>
  <si>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</si>
  <si>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</si>
  <si>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</si>
  <si>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</si>
  <si>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</si>
  <si>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</si>
  <si>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</si>
  <si>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</si>
  <si>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</si>
  <si>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</si>
  <si>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</si>
  <si>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</si>
  <si>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</si>
  <si>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</si>
  <si>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</si>
  <si>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</si>
  <si>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</si>
  <si>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</si>
  <si>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</si>
  <si>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</si>
  <si>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</si>
  <si>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</si>
  <si>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</si>
  <si>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</si>
  <si>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</si>
  <si>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</si>
  <si>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</si>
  <si>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</si>
  <si>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</si>
  <si>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</si>
  <si>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</si>
  <si>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</si>
  <si>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</si>
  <si>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</si>
  <si>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</si>
  <si>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</si>
  <si>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</si>
  <si>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</si>
  <si>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</si>
  <si>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</si>
  <si>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</si>
  <si>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</si>
  <si>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</si>
  <si>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</si>
  <si>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</si>
  <si>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</si>
  <si>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</si>
  <si>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</si>
  <si>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</si>
  <si>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</si>
  <si>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</si>
  <si>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</si>
  <si>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</si>
  <si>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</si>
  <si>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</si>
  <si>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</si>
  <si>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</si>
  <si>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</si>
  <si>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</si>
  <si>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</si>
  <si>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</si>
  <si>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</si>
  <si>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</si>
  <si>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</si>
  <si>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</si>
  <si>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</si>
  <si>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</si>
  <si>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</si>
  <si>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</si>
  <si>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</si>
  <si>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</si>
  <si>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</si>
  <si>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</si>
  <si>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</si>
  <si>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</si>
  <si>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</si>
  <si>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</si>
  <si>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</si>
  <si>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</si>
  <si>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</si>
  <si>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</si>
  <si>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</si>
  <si>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</si>
  <si>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</si>
  <si>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</si>
  <si>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</si>
  <si>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</si>
  <si>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</si>
  <si>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</si>
  <si>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</si>
  <si>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</si>
  <si>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</si>
  <si>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</si>
  <si>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</si>
  <si>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</si>
  <si>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</si>
  <si>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</si>
  <si>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</si>
  <si>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</si>
  <si>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</si>
  <si>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</si>
  <si>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</si>
  <si>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</si>
  <si>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</si>
  <si>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</si>
  <si>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</si>
  <si>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</si>
  <si>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</si>
  <si>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</si>
  <si>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</si>
  <si>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</si>
  <si>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</si>
  <si>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</si>
  <si>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</si>
  <si>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</si>
  <si>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</si>
  <si>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</si>
  <si>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</si>
  <si>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</si>
  <si>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О.А. Кайдаш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</si>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</sst>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&amp;L19F6D86C&amp;C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732</v>
      </c>
      <c r="F6" s="105">
        <v>381</v>
      </c>
      <c r="G6" s="105">
        <v>17</v>
      </c>
      <c r="H6" s="105">
        <v>327</v>
      </c>
      <c r="I6" s="105" t="s">
        <v>206</v>
      </c>
      <c r="J6" s="105">
        <v>405</v>
      </c>
      <c r="K6" s="84">
        <v>163</v>
      </c>
      <c r="L6" s="91">
        <f>E6-F6</f>
        <v>351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1061</v>
      </c>
      <c r="F7" s="105">
        <v>1059</v>
      </c>
      <c r="G7" s="105">
        <v>4</v>
      </c>
      <c r="H7" s="105">
        <v>1058</v>
      </c>
      <c r="I7" s="105">
        <v>883</v>
      </c>
      <c r="J7" s="105">
        <v>3</v>
      </c>
      <c r="K7" s="84"/>
      <c r="L7" s="91">
        <f>E7-F7</f>
        <v>2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213</v>
      </c>
      <c r="F9" s="105">
        <v>195</v>
      </c>
      <c r="G9" s="105">
        <v>1</v>
      </c>
      <c r="H9" s="85">
        <v>193</v>
      </c>
      <c r="I9" s="105">
        <v>137</v>
      </c>
      <c r="J9" s="105">
        <v>20</v>
      </c>
      <c r="K9" s="84"/>
      <c r="L9" s="91">
        <f>E9-F9</f>
        <v>18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/>
      <c r="G10" s="105"/>
      <c r="H10" s="105">
        <v>2</v>
      </c>
      <c r="I10" s="105">
        <v>1</v>
      </c>
      <c r="J10" s="105"/>
      <c r="K10" s="84"/>
      <c r="L10" s="91">
        <f>E10-F10</f>
        <v>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14</v>
      </c>
      <c r="F12" s="105">
        <v>14</v>
      </c>
      <c r="G12" s="105"/>
      <c r="H12" s="105">
        <v>14</v>
      </c>
      <c r="I12" s="105">
        <v>9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88</v>
      </c>
      <c r="F14" s="112">
        <v>88</v>
      </c>
      <c r="G14" s="112"/>
      <c r="H14" s="112">
        <v>85</v>
      </c>
      <c r="I14" s="112">
        <v>83</v>
      </c>
      <c r="J14" s="112">
        <v>3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6</v>
      </c>
      <c r="F15" s="112">
        <v>4</v>
      </c>
      <c r="G15" s="112"/>
      <c r="H15" s="112">
        <v>5</v>
      </c>
      <c r="I15" s="112">
        <v>3</v>
      </c>
      <c r="J15" s="112">
        <v>1</v>
      </c>
      <c r="K15" s="94"/>
      <c r="L15" s="91">
        <f>E15-F15</f>
        <v>2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2116</v>
      </c>
      <c r="F16" s="86">
        <f>SUM(F6:F15)</f>
        <v>1741</v>
      </c>
      <c r="G16" s="86">
        <f>SUM(G6:G15)</f>
        <v>22</v>
      </c>
      <c r="H16" s="86">
        <f>SUM(H6:H15)</f>
        <v>1684</v>
      </c>
      <c r="I16" s="86">
        <f>SUM(I6:I15)</f>
        <v>1116</v>
      </c>
      <c r="J16" s="86">
        <f>SUM(J6:J15)</f>
        <v>432</v>
      </c>
      <c r="K16" s="86">
        <f>SUM(K6:K15)</f>
        <v>163</v>
      </c>
      <c r="L16" s="91">
        <f>E16-F16</f>
        <v>375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59</v>
      </c>
      <c r="F17" s="84">
        <v>52</v>
      </c>
      <c r="G17" s="84">
        <v>1</v>
      </c>
      <c r="H17" s="84">
        <v>54</v>
      </c>
      <c r="I17" s="84">
        <v>37</v>
      </c>
      <c r="J17" s="84">
        <v>5</v>
      </c>
      <c r="K17" s="84"/>
      <c r="L17" s="91">
        <f>E17-F17</f>
        <v>7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65</v>
      </c>
      <c r="F18" s="84">
        <v>37</v>
      </c>
      <c r="G18" s="84">
        <v>1</v>
      </c>
      <c r="H18" s="84">
        <v>46</v>
      </c>
      <c r="I18" s="84">
        <v>24</v>
      </c>
      <c r="J18" s="84">
        <v>19</v>
      </c>
      <c r="K18" s="84">
        <v>6</v>
      </c>
      <c r="L18" s="91">
        <f>E18-F18</f>
        <v>28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>
        <v>1</v>
      </c>
      <c r="G20" s="84"/>
      <c r="H20" s="84"/>
      <c r="I20" s="84"/>
      <c r="J20" s="84">
        <v>1</v>
      </c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88</v>
      </c>
      <c r="F25" s="94">
        <v>56</v>
      </c>
      <c r="G25" s="94">
        <v>1</v>
      </c>
      <c r="H25" s="94">
        <v>63</v>
      </c>
      <c r="I25" s="94">
        <v>24</v>
      </c>
      <c r="J25" s="94">
        <v>25</v>
      </c>
      <c r="K25" s="94">
        <v>6</v>
      </c>
      <c r="L25" s="91">
        <f>E25-F25</f>
        <v>32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1926</v>
      </c>
      <c r="F26" s="84">
        <v>1820</v>
      </c>
      <c r="G26" s="84"/>
      <c r="H26" s="84">
        <v>1768</v>
      </c>
      <c r="I26" s="84">
        <v>1605</v>
      </c>
      <c r="J26" s="84">
        <v>158</v>
      </c>
      <c r="K26" s="84"/>
      <c r="L26" s="91">
        <f>E26-F26</f>
        <v>106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12</v>
      </c>
      <c r="F27" s="84">
        <v>11</v>
      </c>
      <c r="G27" s="84"/>
      <c r="H27" s="84">
        <v>12</v>
      </c>
      <c r="I27" s="84">
        <v>7</v>
      </c>
      <c r="J27" s="84"/>
      <c r="K27" s="84"/>
      <c r="L27" s="91">
        <f>E27-F27</f>
        <v>1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2023</v>
      </c>
      <c r="F28" s="84">
        <v>1930</v>
      </c>
      <c r="G28" s="84">
        <v>5</v>
      </c>
      <c r="H28" s="84">
        <v>1774</v>
      </c>
      <c r="I28" s="84">
        <v>1573</v>
      </c>
      <c r="J28" s="84">
        <v>249</v>
      </c>
      <c r="K28" s="84"/>
      <c r="L28" s="91">
        <f>E28-F28</f>
        <v>93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2350</v>
      </c>
      <c r="F29" s="84">
        <v>1634</v>
      </c>
      <c r="G29" s="84">
        <v>56</v>
      </c>
      <c r="H29" s="84">
        <v>1466</v>
      </c>
      <c r="I29" s="84">
        <v>1252</v>
      </c>
      <c r="J29" s="84">
        <v>884</v>
      </c>
      <c r="K29" s="84">
        <v>106</v>
      </c>
      <c r="L29" s="91">
        <f>E29-F29</f>
        <v>716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74</v>
      </c>
      <c r="F30" s="84">
        <v>73</v>
      </c>
      <c r="G30" s="84"/>
      <c r="H30" s="84">
        <v>72</v>
      </c>
      <c r="I30" s="84">
        <v>57</v>
      </c>
      <c r="J30" s="84">
        <v>2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80</v>
      </c>
      <c r="F31" s="84">
        <v>57</v>
      </c>
      <c r="G31" s="84"/>
      <c r="H31" s="84">
        <v>64</v>
      </c>
      <c r="I31" s="84">
        <v>56</v>
      </c>
      <c r="J31" s="84">
        <v>16</v>
      </c>
      <c r="K31" s="84">
        <v>2</v>
      </c>
      <c r="L31" s="91">
        <f>E31-F31</f>
        <v>23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83</v>
      </c>
      <c r="F32" s="84">
        <v>71</v>
      </c>
      <c r="G32" s="84"/>
      <c r="H32" s="84">
        <v>64</v>
      </c>
      <c r="I32" s="84">
        <v>53</v>
      </c>
      <c r="J32" s="84">
        <v>19</v>
      </c>
      <c r="K32" s="84">
        <v>1</v>
      </c>
      <c r="L32" s="91">
        <f>E32-F32</f>
        <v>12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12</v>
      </c>
      <c r="F33" s="84">
        <v>11</v>
      </c>
      <c r="G33" s="84"/>
      <c r="H33" s="84">
        <v>11</v>
      </c>
      <c r="I33" s="84">
        <v>3</v>
      </c>
      <c r="J33" s="84">
        <v>1</v>
      </c>
      <c r="K33" s="84"/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3</v>
      </c>
      <c r="F34" s="84">
        <v>2</v>
      </c>
      <c r="G34" s="84"/>
      <c r="H34" s="84">
        <v>2</v>
      </c>
      <c r="I34" s="84"/>
      <c r="J34" s="84">
        <v>1</v>
      </c>
      <c r="K34" s="84"/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24</v>
      </c>
      <c r="F36" s="84">
        <v>19</v>
      </c>
      <c r="G36" s="84">
        <v>2</v>
      </c>
      <c r="H36" s="84">
        <v>19</v>
      </c>
      <c r="I36" s="84">
        <v>4</v>
      </c>
      <c r="J36" s="84">
        <v>5</v>
      </c>
      <c r="K36" s="84">
        <v>1</v>
      </c>
      <c r="L36" s="91">
        <f>E36-F36</f>
        <v>5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182</v>
      </c>
      <c r="F37" s="84">
        <v>152</v>
      </c>
      <c r="G37" s="84"/>
      <c r="H37" s="84">
        <v>136</v>
      </c>
      <c r="I37" s="84">
        <v>99</v>
      </c>
      <c r="J37" s="84">
        <v>46</v>
      </c>
      <c r="K37" s="84">
        <v>2</v>
      </c>
      <c r="L37" s="91">
        <f>E37-F37</f>
        <v>30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7</v>
      </c>
      <c r="F38" s="84">
        <v>6</v>
      </c>
      <c r="G38" s="84"/>
      <c r="H38" s="84">
        <v>6</v>
      </c>
      <c r="I38" s="84">
        <v>6</v>
      </c>
      <c r="J38" s="84">
        <v>1</v>
      </c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6</v>
      </c>
      <c r="F39" s="84">
        <v>6</v>
      </c>
      <c r="G39" s="84"/>
      <c r="H39" s="84">
        <v>3</v>
      </c>
      <c r="I39" s="84">
        <v>2</v>
      </c>
      <c r="J39" s="84">
        <v>3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5154</v>
      </c>
      <c r="F40" s="94">
        <v>4235</v>
      </c>
      <c r="G40" s="94">
        <v>59</v>
      </c>
      <c r="H40" s="94">
        <v>3769</v>
      </c>
      <c r="I40" s="94">
        <v>3087</v>
      </c>
      <c r="J40" s="94">
        <v>1385</v>
      </c>
      <c r="K40" s="94">
        <v>112</v>
      </c>
      <c r="L40" s="91">
        <f>E40-F40</f>
        <v>919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3000</v>
      </c>
      <c r="F41" s="84">
        <v>2840</v>
      </c>
      <c r="G41" s="84"/>
      <c r="H41" s="84">
        <v>2618</v>
      </c>
      <c r="I41" s="84" t="s">
        <v>206</v>
      </c>
      <c r="J41" s="84">
        <v>382</v>
      </c>
      <c r="K41" s="84">
        <v>4</v>
      </c>
      <c r="L41" s="91">
        <f>E41-F41</f>
        <v>160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</v>
      </c>
      <c r="F42" s="84">
        <v>4</v>
      </c>
      <c r="G42" s="84"/>
      <c r="H42" s="84">
        <v>4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18</v>
      </c>
      <c r="F43" s="84">
        <v>17</v>
      </c>
      <c r="G43" s="84"/>
      <c r="H43" s="84">
        <v>17</v>
      </c>
      <c r="I43" s="84">
        <v>12</v>
      </c>
      <c r="J43" s="84">
        <v>1</v>
      </c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3018</v>
      </c>
      <c r="F45" s="84">
        <f>F41+F43+F44</f>
        <v>2857</v>
      </c>
      <c r="G45" s="84">
        <f>G41+G43+G44</f>
        <v>0</v>
      </c>
      <c r="H45" s="84">
        <f>H41+H43+H44</f>
        <v>2635</v>
      </c>
      <c r="I45" s="84">
        <f>I43+I44</f>
        <v>12</v>
      </c>
      <c r="J45" s="84">
        <f>J41+J43+J44</f>
        <v>383</v>
      </c>
      <c r="K45" s="84">
        <f>K41+K43+K44</f>
        <v>4</v>
      </c>
      <c r="L45" s="91">
        <f>E45-F45</f>
        <v>161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10376</v>
      </c>
      <c r="F46" s="84">
        <f t="shared" si="0"/>
        <v>8889</v>
      </c>
      <c r="G46" s="84">
        <f t="shared" si="0"/>
        <v>82</v>
      </c>
      <c r="H46" s="84">
        <f t="shared" si="0"/>
        <v>8151</v>
      </c>
      <c r="I46" s="84">
        <f t="shared" si="0"/>
        <v>4239</v>
      </c>
      <c r="J46" s="84">
        <f t="shared" si="0"/>
        <v>2225</v>
      </c>
      <c r="K46" s="84">
        <f t="shared" si="0"/>
        <v>285</v>
      </c>
      <c r="L46" s="91">
        <f>E46-F46</f>
        <v>1487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&amp;L19F6D86C&amp;C&amp;R2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36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31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369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10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31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78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82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81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40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51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109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807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21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23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94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104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1851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105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54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23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1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15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1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1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2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>
        <v>3</v>
      </c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38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604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114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6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108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2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188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56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46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&amp;L19F6D86C&amp;C&amp;R3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327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245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23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51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28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2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8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14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820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16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20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88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9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722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899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818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1889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3265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15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130453033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20915890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7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73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57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10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6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6543</v>
      </c>
      <c r="F57" s="115">
        <f>F58+F61+F62+F63</f>
        <v>1475</v>
      </c>
      <c r="G57" s="115">
        <f>G58+G61+G62+G63</f>
        <v>90</v>
      </c>
      <c r="H57" s="115">
        <f>H58+H61+H62+H63</f>
        <v>26</v>
      </c>
      <c r="I57" s="115">
        <f>I58+I61+I62+I63</f>
        <v>17</v>
      </c>
    </row>
    <row r="58" spans="1:9" ht="13.5" customHeight="1">
      <c r="A58" s="219" t="s">
        <v>103</v>
      </c>
      <c r="B58" s="219"/>
      <c r="C58" s="219"/>
      <c r="D58" s="219"/>
      <c r="E58" s="94">
        <v>1442</v>
      </c>
      <c r="F58" s="94">
        <v>186</v>
      </c>
      <c r="G58" s="94">
        <v>39</v>
      </c>
      <c r="H58" s="94">
        <v>12</v>
      </c>
      <c r="I58" s="94">
        <v>5</v>
      </c>
    </row>
    <row r="59" spans="1:9" ht="13.5" customHeight="1">
      <c r="A59" s="284" t="s">
        <v>204</v>
      </c>
      <c r="B59" s="285"/>
      <c r="C59" s="285"/>
      <c r="D59" s="286"/>
      <c r="E59" s="86">
        <v>111</v>
      </c>
      <c r="F59" s="86">
        <v>161</v>
      </c>
      <c r="G59" s="86">
        <v>38</v>
      </c>
      <c r="H59" s="86">
        <v>12</v>
      </c>
      <c r="I59" s="86">
        <v>5</v>
      </c>
    </row>
    <row r="60" spans="1:9" ht="13.5" customHeight="1">
      <c r="A60" s="284" t="s">
        <v>205</v>
      </c>
      <c r="B60" s="285"/>
      <c r="C60" s="285"/>
      <c r="D60" s="286"/>
      <c r="E60" s="86">
        <v>1056</v>
      </c>
      <c r="F60" s="86">
        <v>2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26</v>
      </c>
      <c r="F61" s="84">
        <v>30</v>
      </c>
      <c r="G61" s="84">
        <v>5</v>
      </c>
      <c r="H61" s="84"/>
      <c r="I61" s="84">
        <v>2</v>
      </c>
    </row>
    <row r="62" spans="1:9" ht="13.5" customHeight="1">
      <c r="A62" s="272" t="s">
        <v>104</v>
      </c>
      <c r="B62" s="272"/>
      <c r="C62" s="272"/>
      <c r="D62" s="272"/>
      <c r="E62" s="84">
        <v>2568</v>
      </c>
      <c r="F62" s="84">
        <v>1132</v>
      </c>
      <c r="G62" s="84">
        <v>45</v>
      </c>
      <c r="H62" s="84">
        <v>14</v>
      </c>
      <c r="I62" s="84">
        <v>10</v>
      </c>
    </row>
    <row r="63" spans="1:9" ht="13.5" customHeight="1">
      <c r="A63" s="219" t="s">
        <v>108</v>
      </c>
      <c r="B63" s="219"/>
      <c r="C63" s="219"/>
      <c r="D63" s="219"/>
      <c r="E63" s="84">
        <v>2507</v>
      </c>
      <c r="F63" s="84">
        <v>127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5918</v>
      </c>
      <c r="G67" s="108">
        <v>36004549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5918</v>
      </c>
      <c r="G68" s="88">
        <v>36004549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/>
      <c r="G69" s="88"/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3096</v>
      </c>
      <c r="G70" s="108">
        <v>2618910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&amp;L19F6D86C&amp;C&amp;R4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12.808988764044944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37.73148148148148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8.086642599277978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1.0443864229765014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91.69760377995276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1358.5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1729.3333333333333</v>
      </c>
    </row>
    <row r="11" spans="1:4" ht="16.5" customHeight="1">
      <c r="A11" s="209" t="s">
        <v>62</v>
      </c>
      <c r="B11" s="211"/>
      <c r="C11" s="10">
        <v>9</v>
      </c>
      <c r="D11" s="84">
        <v>59</v>
      </c>
    </row>
    <row r="12" spans="1:4" ht="16.5" customHeight="1">
      <c r="A12" s="272" t="s">
        <v>103</v>
      </c>
      <c r="B12" s="272"/>
      <c r="C12" s="10">
        <v>10</v>
      </c>
      <c r="D12" s="84">
        <v>52</v>
      </c>
    </row>
    <row r="13" spans="1:4" ht="16.5" customHeight="1">
      <c r="A13" s="284" t="s">
        <v>204</v>
      </c>
      <c r="B13" s="286"/>
      <c r="C13" s="10">
        <v>11</v>
      </c>
      <c r="D13" s="94">
        <v>184</v>
      </c>
    </row>
    <row r="14" spans="1:4" ht="16.5" customHeight="1">
      <c r="A14" s="284" t="s">
        <v>205</v>
      </c>
      <c r="B14" s="286"/>
      <c r="C14" s="10">
        <v>12</v>
      </c>
      <c r="D14" s="94">
        <v>3</v>
      </c>
    </row>
    <row r="15" spans="1:4" ht="16.5" customHeight="1">
      <c r="A15" s="272" t="s">
        <v>30</v>
      </c>
      <c r="B15" s="272"/>
      <c r="C15" s="10">
        <v>13</v>
      </c>
      <c r="D15" s="84">
        <v>174</v>
      </c>
    </row>
    <row r="16" spans="1:4" ht="16.5" customHeight="1">
      <c r="A16" s="272" t="s">
        <v>104</v>
      </c>
      <c r="B16" s="272"/>
      <c r="C16" s="10">
        <v>14</v>
      </c>
      <c r="D16" s="84">
        <v>82</v>
      </c>
    </row>
    <row r="17" spans="1:5" ht="16.5" customHeight="1">
      <c r="A17" s="272" t="s">
        <v>108</v>
      </c>
      <c r="B17" s="272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>
        <v>380973853473</v>
      </c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&amp;L19F6D86C&amp;C&amp;R5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2021-01-27T09:49:00Z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19F6D86C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